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525" windowWidth="15195" windowHeight="9210" firstSheet="1" activeTab="1"/>
  </bookViews>
  <sheets>
    <sheet name="Gegevens" sheetId="1" state="hidden" r:id="rId1"/>
    <sheet name="Jaarkalender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<sst xmlns="http://schemas.openxmlformats.org/spreadsheetml/2006/main" count="169" uniqueCount="72">
  <si>
    <t>Letter</t>
  </si>
  <si>
    <t>Club</t>
  </si>
  <si>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</si>
  <si>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</si>
  <si>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</si>
  <si>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</si>
  <si>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</si>
  <si>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</si>
  <si>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</si>
  <si>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</si>
  <si>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</si>
  <si>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</si>
  <si>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</si>
  <si>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</si>
  <si>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Speeldag</t>
  </si>
  <si>
    <t>Datum heen</t>
  </si>
  <si>
    <t>Datum terug</t>
  </si>
  <si>
    <t>Jaarkalender reeks van 12 ploegen.</t>
  </si>
  <si>
    <t>RODE BAL</t>
  </si>
  <si>
    <t>SPORTHAL VELTEM 1</t>
  </si>
  <si>
    <t>EERSTE AFDELING - Seizoen 2021-2022</t>
  </si>
  <si>
    <t>AMADEUS 1</t>
  </si>
  <si>
    <t>NEDER DE LUXE 1</t>
  </si>
  <si>
    <t>PEULIS 1</t>
  </si>
  <si>
    <t>SUPRA BOYS 2</t>
  </si>
  <si>
    <t>CONCORDE</t>
  </si>
  <si>
    <t>VELTEM</t>
  </si>
  <si>
    <t>PIGEON D'OR 1</t>
  </si>
  <si>
    <t>GELIEVE UITSLAG TE MELDEN OP NR</t>
  </si>
  <si>
    <t>0468 21 77 58 PER SMS OF TEL.</t>
  </si>
  <si>
    <t>WEDSTRIJDBLAD OPSTUREN OF MAILEN NAAR</t>
  </si>
  <si>
    <t>julesplaclet@gmail.com</t>
  </si>
  <si>
    <t xml:space="preserve"> </t>
  </si>
  <si>
    <t>WIJLE WILLE WINNEN</t>
  </si>
  <si>
    <t>Thuiswestrijden op woensdag</t>
  </si>
  <si>
    <t>7-5</t>
  </si>
  <si>
    <t>6-7</t>
  </si>
  <si>
    <t>3-9</t>
  </si>
  <si>
    <t>8-4</t>
  </si>
  <si>
    <t>5-6</t>
  </si>
  <si>
    <t>8-3</t>
  </si>
  <si>
    <t>8-5</t>
  </si>
  <si>
    <t>7-4</t>
  </si>
  <si>
    <t>6-8</t>
  </si>
  <si>
    <t>10-3</t>
  </si>
  <si>
    <t>OSSEL STAR</t>
  </si>
  <si>
    <t>DE PLEKKERBOYS</t>
  </si>
  <si>
    <t>7-7</t>
  </si>
  <si>
    <t>4-9</t>
  </si>
  <si>
    <t>5-8</t>
  </si>
  <si>
    <t>6-6</t>
  </si>
  <si>
    <t>9-5</t>
  </si>
  <si>
    <t>7-6</t>
  </si>
  <si>
    <t>6-4</t>
  </si>
  <si>
    <t>2-8</t>
  </si>
  <si>
    <t>6-5</t>
  </si>
  <si>
    <t>3-8</t>
  </si>
  <si>
    <t>10-2</t>
  </si>
  <si>
    <t>4-8</t>
  </si>
  <si>
    <t>8-2</t>
  </si>
  <si>
    <t>4-7</t>
  </si>
  <si>
    <t>5-7</t>
  </si>
  <si>
    <t>5-9</t>
  </si>
  <si>
    <t>3-10</t>
  </si>
  <si>
    <t>9-4</t>
  </si>
  <si>
    <t>8-6</t>
  </si>
  <si>
    <t>1-10</t>
  </si>
  <si>
    <t>2-9</t>
  </si>
  <si>
    <t>9-2</t>
  </si>
  <si>
    <t>8-7</t>
  </si>
  <si>
    <t>4-6</t>
  </si>
  <si>
    <t>9-3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</si>
</sst>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d/mm/yyyy;@"/>
  </numFmts>
  <fonts count="2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49" fontId="4" fillId="17" borderId="0" xfId="0" applyNumberFormat="1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  <col min="7" max="7" width="13.57421875" style="0" customWidth="1"/>
    <col min="8" max="8" width="15.28125" style="0" customWidth="1"/>
  </cols>
  <sheetData>
    <row r="1" ht="15.75">
      <c r="A1" s="1" t="s">
        <v>17</v>
      </c>
    </row>
    <row r="2" spans="1:5" s="1" customFormat="1" ht="15.75">
      <c r="A2" s="1" t="s">
        <v>0</v>
      </c>
      <c r="B2" s="1" t="s">
        <v>1</v>
      </c>
      <c r="C2" s="1" t="s">
        <v>14</v>
      </c>
      <c r="D2" s="1" t="s">
        <v>15</v>
      </c>
      <c r="E2" s="1" t="s">
        <v>16</v>
      </c>
    </row>
    <row r="4" spans="1:5" ht="15.75">
      <c r="A4" s="2" t="s">
        <v>2</v>
      </c>
      <c r="B4" s="24" t="s">
        <v>18</v>
      </c>
      <c r="C4" s="2">
        <v>1</v>
      </c>
      <c r="D4" s="3">
        <v>44474</v>
      </c>
      <c r="E4" s="3">
        <v>44635</v>
      </c>
    </row>
    <row r="5" spans="1:5" ht="15.75">
      <c r="A5" s="2" t="s">
        <v>3</v>
      </c>
      <c r="B5" t="s">
        <v>21</v>
      </c>
      <c r="C5" s="2">
        <v>2</v>
      </c>
      <c r="D5" s="3">
        <v>44481</v>
      </c>
      <c r="E5" s="3">
        <v>44642</v>
      </c>
    </row>
    <row r="6" spans="1:5" ht="15.75">
      <c r="A6" s="2" t="s">
        <v>4</v>
      </c>
      <c r="B6" t="s">
        <v>27</v>
      </c>
      <c r="C6" s="2">
        <v>3</v>
      </c>
      <c r="D6" s="15">
        <v>44488</v>
      </c>
      <c r="E6" s="3">
        <v>44656</v>
      </c>
    </row>
    <row r="7" spans="1:5" ht="15.75">
      <c r="A7" s="2" t="s">
        <v>5</v>
      </c>
      <c r="B7" t="s">
        <v>22</v>
      </c>
      <c r="C7" s="2">
        <v>4</v>
      </c>
      <c r="D7" s="3">
        <v>44495</v>
      </c>
      <c r="E7" s="3">
        <v>44670</v>
      </c>
    </row>
    <row r="8" spans="1:5" ht="15.75">
      <c r="A8" s="2" t="s">
        <v>6</v>
      </c>
      <c r="B8" s="24" t="s">
        <v>23</v>
      </c>
      <c r="C8" s="2">
        <v>5</v>
      </c>
      <c r="D8" s="3">
        <v>44502</v>
      </c>
      <c r="E8" s="3">
        <v>44684</v>
      </c>
    </row>
    <row r="9" spans="1:5" ht="15.75">
      <c r="A9" s="2" t="s">
        <v>7</v>
      </c>
      <c r="B9" t="s">
        <v>45</v>
      </c>
      <c r="C9" s="2">
        <v>6</v>
      </c>
      <c r="D9" s="3">
        <v>44509</v>
      </c>
      <c r="E9" s="3">
        <v>44691</v>
      </c>
    </row>
    <row r="10" spans="1:5" ht="15.75">
      <c r="A10" s="2" t="s">
        <v>8</v>
      </c>
      <c r="B10" s="24" t="s">
        <v>33</v>
      </c>
      <c r="C10" s="2">
        <v>7</v>
      </c>
      <c r="D10" s="3">
        <v>44516</v>
      </c>
      <c r="E10" s="3">
        <v>44607</v>
      </c>
    </row>
    <row r="11" spans="1:5" ht="15.75">
      <c r="A11" s="2" t="s">
        <v>9</v>
      </c>
      <c r="B11" t="s">
        <v>19</v>
      </c>
      <c r="C11" s="2">
        <v>8</v>
      </c>
      <c r="D11" s="3">
        <v>44523</v>
      </c>
      <c r="E11" s="3">
        <v>44614</v>
      </c>
    </row>
    <row r="12" spans="1:5" ht="15.75">
      <c r="A12" s="2" t="s">
        <v>10</v>
      </c>
      <c r="B12" t="s">
        <v>24</v>
      </c>
      <c r="C12" s="2">
        <v>9</v>
      </c>
      <c r="D12" s="3">
        <v>44698</v>
      </c>
      <c r="E12" s="3">
        <v>44621</v>
      </c>
    </row>
    <row r="13" spans="1:5" ht="15.75">
      <c r="A13" s="2" t="s">
        <v>11</v>
      </c>
      <c r="B13" s="24" t="s">
        <v>46</v>
      </c>
      <c r="C13" s="2">
        <v>10</v>
      </c>
      <c r="D13" s="3">
        <v>44705</v>
      </c>
      <c r="E13" s="3">
        <v>44628</v>
      </c>
    </row>
    <row r="14" spans="1:5" ht="15.75">
      <c r="A14" s="2" t="s">
        <v>12</v>
      </c>
      <c r="B14" t="s">
        <v>26</v>
      </c>
      <c r="C14" s="2">
        <v>11</v>
      </c>
      <c r="D14" s="3">
        <v>44712</v>
      </c>
      <c r="E14" s="3">
        <v>44649</v>
      </c>
    </row>
    <row r="15" spans="1:2" ht="15.75">
      <c r="A15" s="2" t="s">
        <v>13</v>
      </c>
      <c r="B15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zoomScalePageLayoutView="0" workbookViewId="0" topLeftCell="A16">
      <selection activeCell="C27" sqref="C27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20.8515625" style="1" customWidth="1"/>
    <col min="4" max="4" width="18.8515625" style="0" customWidth="1"/>
    <col min="5" max="5" width="5.57421875" style="0" customWidth="1"/>
    <col min="6" max="6" width="5.7109375" style="0" customWidth="1"/>
    <col min="7" max="7" width="5.8515625" style="0" customWidth="1"/>
    <col min="8" max="8" width="19.57421875" style="0" customWidth="1"/>
    <col min="9" max="9" width="18.421875" style="0" customWidth="1"/>
    <col min="10" max="10" width="5.8515625" style="0" customWidth="1"/>
  </cols>
  <sheetData>
    <row r="1" s="8" customFormat="1" ht="23.25">
      <c r="C1" s="7" t="s">
        <v>20</v>
      </c>
    </row>
    <row r="2" s="1" customFormat="1" ht="15.75"/>
    <row r="3" spans="3:9" s="6" customFormat="1" ht="12.75">
      <c r="C3" s="5">
        <f>Gegevens!D4</f>
        <v>44474</v>
      </c>
      <c r="D3" s="4">
        <f>Gegevens!E4</f>
        <v>44635</v>
      </c>
      <c r="H3" s="5">
        <f>Gegevens!D5</f>
        <v>44481</v>
      </c>
      <c r="I3" s="4">
        <f>Gegevens!E5</f>
        <v>44642</v>
      </c>
    </row>
    <row r="4" spans="2:10" s="11" customFormat="1" ht="11.25">
      <c r="B4" s="16" t="s">
        <v>36</v>
      </c>
      <c r="C4" s="9" t="str">
        <f>+Gegevens!B12</f>
        <v>SUPRA BOYS 2</v>
      </c>
      <c r="D4" s="10" t="str">
        <f>+Gegevens!B13</f>
        <v>DE PLEKKERBOYS</v>
      </c>
      <c r="E4" s="16" t="s">
        <v>65</v>
      </c>
      <c r="F4" s="17"/>
      <c r="G4" s="16" t="s">
        <v>44</v>
      </c>
      <c r="H4" s="10" t="str">
        <f>+Gegevens!B13</f>
        <v>DE PLEKKERBOYS</v>
      </c>
      <c r="I4" s="10" t="str">
        <f>+Gegevens!B14</f>
        <v>VELTEM</v>
      </c>
      <c r="J4" s="16" t="s">
        <v>64</v>
      </c>
    </row>
    <row r="5" spans="2:10" s="11" customFormat="1" ht="11.25">
      <c r="B5" s="16" t="s">
        <v>37</v>
      </c>
      <c r="C5" s="9" t="str">
        <f>+Gegevens!B14</f>
        <v>VELTEM</v>
      </c>
      <c r="D5" s="10" t="str">
        <f>+Gegevens!B11</f>
        <v>SPORTHAL VELTEM 1</v>
      </c>
      <c r="E5" s="16" t="s">
        <v>49</v>
      </c>
      <c r="F5" s="17"/>
      <c r="G5" s="16" t="s">
        <v>37</v>
      </c>
      <c r="H5" s="20" t="str">
        <f>+Gegevens!B4</f>
        <v>RODE BAL</v>
      </c>
      <c r="I5" s="10" t="str">
        <f>+Gegevens!B12</f>
        <v>SUPRA BOYS 2</v>
      </c>
      <c r="J5" s="16" t="s">
        <v>52</v>
      </c>
    </row>
    <row r="6" spans="2:10" s="11" customFormat="1" ht="11.25">
      <c r="B6" s="16" t="s">
        <v>39</v>
      </c>
      <c r="C6" s="23" t="str">
        <f>+Gegevens!B10</f>
        <v>WIJLE WILLE WINNEN</v>
      </c>
      <c r="D6" s="20" t="str">
        <f>+Gegevens!B4</f>
        <v>RODE BAL</v>
      </c>
      <c r="E6" s="16" t="s">
        <v>66</v>
      </c>
      <c r="F6" s="17"/>
      <c r="G6" s="16" t="s">
        <v>40</v>
      </c>
      <c r="H6" s="10" t="str">
        <f>+Gegevens!B11</f>
        <v>SPORTHAL VELTEM 1</v>
      </c>
      <c r="I6" s="10" t="str">
        <f>+Gegevens!B5</f>
        <v>AMADEUS 1</v>
      </c>
      <c r="J6" s="16" t="s">
        <v>41</v>
      </c>
    </row>
    <row r="7" spans="2:10" s="11" customFormat="1" ht="11.25">
      <c r="B7" s="16" t="s">
        <v>38</v>
      </c>
      <c r="C7" s="9" t="str">
        <f>+Gegevens!B5</f>
        <v>AMADEUS 1</v>
      </c>
      <c r="D7" s="10" t="str">
        <f>+Gegevens!B9</f>
        <v>OSSEL STAR</v>
      </c>
      <c r="E7" s="27" t="s">
        <v>58</v>
      </c>
      <c r="F7" s="17"/>
      <c r="G7" s="16" t="s">
        <v>41</v>
      </c>
      <c r="H7" s="10" t="str">
        <f>+Gegevens!B6</f>
        <v>PIGEON D'OR 1</v>
      </c>
      <c r="I7" s="20" t="str">
        <f>+Gegevens!B10</f>
        <v>WIJLE WILLE WINNEN</v>
      </c>
      <c r="J7" s="27" t="s">
        <v>56</v>
      </c>
    </row>
    <row r="8" spans="2:10" s="11" customFormat="1" ht="11.25">
      <c r="B8" s="16" t="s">
        <v>35</v>
      </c>
      <c r="C8" s="21" t="str">
        <f>+Gegevens!B8</f>
        <v>PEULIS 1</v>
      </c>
      <c r="D8" s="10" t="str">
        <f>+Gegevens!B6</f>
        <v>PIGEON D'OR 1</v>
      </c>
      <c r="E8" s="16" t="s">
        <v>36</v>
      </c>
      <c r="F8" s="17"/>
      <c r="G8" s="16" t="s">
        <v>42</v>
      </c>
      <c r="H8" s="10" t="str">
        <f>+Gegevens!B9</f>
        <v>OSSEL STAR</v>
      </c>
      <c r="I8" s="10" t="str">
        <f>+Gegevens!B7</f>
        <v>NEDER DE LUXE 1</v>
      </c>
      <c r="J8" s="16" t="s">
        <v>52</v>
      </c>
    </row>
    <row r="9" spans="2:10" s="11" customFormat="1" ht="11.25">
      <c r="B9" s="16" t="s">
        <v>35</v>
      </c>
      <c r="C9" s="9" t="str">
        <f>+Gegevens!B7</f>
        <v>NEDER DE LUXE 1</v>
      </c>
      <c r="D9" s="10" t="str">
        <f>+Gegevens!B15</f>
        <v>CONCORDE</v>
      </c>
      <c r="E9" s="16" t="s">
        <v>52</v>
      </c>
      <c r="F9" s="17"/>
      <c r="G9" s="16" t="s">
        <v>43</v>
      </c>
      <c r="H9" s="10" t="str">
        <f>+Gegevens!B15</f>
        <v>CONCORDE</v>
      </c>
      <c r="I9" s="20" t="str">
        <f>+Gegevens!B8</f>
        <v>PEULIS 1</v>
      </c>
      <c r="J9" s="27" t="s">
        <v>64</v>
      </c>
    </row>
    <row r="10" spans="2:10" s="11" customFormat="1" ht="11.25">
      <c r="B10" s="17"/>
      <c r="C10" s="12"/>
      <c r="E10" s="25"/>
      <c r="F10" s="17"/>
      <c r="G10" s="17"/>
      <c r="J10" s="25"/>
    </row>
    <row r="11" spans="2:10" s="6" customFormat="1" ht="12.75">
      <c r="B11" s="18"/>
      <c r="C11" s="5">
        <f>Gegevens!D6</f>
        <v>44488</v>
      </c>
      <c r="D11" s="4">
        <f>Gegevens!E6</f>
        <v>44656</v>
      </c>
      <c r="E11" s="26"/>
      <c r="F11" s="18"/>
      <c r="G11" s="18"/>
      <c r="H11" s="5">
        <f>Gegevens!D7</f>
        <v>44495</v>
      </c>
      <c r="I11" s="4">
        <f>Gegevens!E7</f>
        <v>44670</v>
      </c>
      <c r="J11" s="26"/>
    </row>
    <row r="12" spans="2:10" s="11" customFormat="1" ht="11.25">
      <c r="B12" s="16" t="s">
        <v>36</v>
      </c>
      <c r="C12" s="9" t="str">
        <f>+Gegevens!B14</f>
        <v>VELTEM</v>
      </c>
      <c r="D12" s="20" t="str">
        <f>+Gegevens!B4</f>
        <v>RODE BAL</v>
      </c>
      <c r="E12" s="16" t="s">
        <v>37</v>
      </c>
      <c r="F12" s="17"/>
      <c r="G12" s="16" t="s">
        <v>53</v>
      </c>
      <c r="H12" s="20" t="str">
        <f>+Gegevens!B4</f>
        <v>RODE BAL</v>
      </c>
      <c r="I12" s="10" t="str">
        <f>+Gegevens!B5</f>
        <v>AMADEUS 1</v>
      </c>
      <c r="J12" s="16" t="s">
        <v>41</v>
      </c>
    </row>
    <row r="13" spans="2:10" s="11" customFormat="1" ht="11.25">
      <c r="B13" s="27" t="s">
        <v>50</v>
      </c>
      <c r="C13" s="9" t="str">
        <f>+Gegevens!B5</f>
        <v>AMADEUS 1</v>
      </c>
      <c r="D13" s="10" t="str">
        <f>+Gegevens!B13</f>
        <v>DE PLEKKERBOYS</v>
      </c>
      <c r="E13" s="16" t="s">
        <v>67</v>
      </c>
      <c r="F13" s="17"/>
      <c r="G13" s="16" t="s">
        <v>50</v>
      </c>
      <c r="H13" s="10" t="str">
        <f>+Gegevens!B6</f>
        <v>PIGEON D'OR 1</v>
      </c>
      <c r="I13" s="10" t="str">
        <f>+Gegevens!B14</f>
        <v>VELTEM</v>
      </c>
      <c r="J13" s="16" t="s">
        <v>44</v>
      </c>
    </row>
    <row r="14" spans="2:10" s="11" customFormat="1" ht="11.25">
      <c r="B14" s="16" t="s">
        <v>47</v>
      </c>
      <c r="C14" s="9" t="str">
        <f>+Gegevens!B12</f>
        <v>SUPRA BOYS 2</v>
      </c>
      <c r="D14" s="10" t="str">
        <f>+Gegevens!B6</f>
        <v>PIGEON D'OR 1</v>
      </c>
      <c r="E14" s="16" t="s">
        <v>36</v>
      </c>
      <c r="F14" s="17"/>
      <c r="G14" s="16" t="s">
        <v>40</v>
      </c>
      <c r="H14" s="10" t="str">
        <f>+Gegevens!B13</f>
        <v>DE PLEKKERBOYS</v>
      </c>
      <c r="I14" s="10" t="str">
        <f>+Gegevens!B7</f>
        <v>NEDER DE LUXE 1</v>
      </c>
      <c r="J14" s="16" t="s">
        <v>35</v>
      </c>
    </row>
    <row r="15" spans="2:10" s="11" customFormat="1" ht="11.25">
      <c r="B15" s="16" t="s">
        <v>48</v>
      </c>
      <c r="C15" s="9" t="str">
        <f>+Gegevens!B7</f>
        <v>NEDER DE LUXE 1</v>
      </c>
      <c r="D15" s="10" t="str">
        <f>+Gegevens!B11</f>
        <v>SPORTHAL VELTEM 1</v>
      </c>
      <c r="E15" s="16" t="s">
        <v>60</v>
      </c>
      <c r="F15" s="17"/>
      <c r="G15" s="16" t="s">
        <v>52</v>
      </c>
      <c r="H15" s="20" t="str">
        <f>+Gegevens!B8</f>
        <v>PEULIS 1</v>
      </c>
      <c r="I15" s="10" t="str">
        <f>+Gegevens!B12</f>
        <v>SUPRA BOYS 2</v>
      </c>
      <c r="J15" s="16" t="s">
        <v>43</v>
      </c>
    </row>
    <row r="16" spans="2:10" s="11" customFormat="1" ht="11.25">
      <c r="B16" s="27" t="s">
        <v>62</v>
      </c>
      <c r="C16" s="21" t="str">
        <f>+Gegevens!B10</f>
        <v>WIJLE WILLE WINNEN</v>
      </c>
      <c r="D16" s="20" t="str">
        <f>+Gegevens!B8</f>
        <v>PEULIS 1</v>
      </c>
      <c r="E16" s="16" t="s">
        <v>61</v>
      </c>
      <c r="F16" s="17"/>
      <c r="G16" s="16" t="s">
        <v>36</v>
      </c>
      <c r="H16" s="10" t="str">
        <f>+Gegevens!B11</f>
        <v>SPORTHAL VELTEM 1</v>
      </c>
      <c r="I16" s="10" t="str">
        <f>+Gegevens!B9</f>
        <v>OSSEL STAR</v>
      </c>
      <c r="J16" s="16" t="s">
        <v>48</v>
      </c>
    </row>
    <row r="17" spans="2:10" s="11" customFormat="1" ht="11.25">
      <c r="B17" s="16" t="s">
        <v>49</v>
      </c>
      <c r="C17" s="9" t="str">
        <f>+Gegevens!B9</f>
        <v>OSSEL STAR</v>
      </c>
      <c r="D17" s="10" t="str">
        <f>+Gegevens!B15</f>
        <v>CONCORDE</v>
      </c>
      <c r="E17" s="16" t="s">
        <v>55</v>
      </c>
      <c r="F17" s="17"/>
      <c r="G17" s="16" t="s">
        <v>51</v>
      </c>
      <c r="H17" s="10" t="str">
        <f>+Gegevens!B15</f>
        <v>CONCORDE</v>
      </c>
      <c r="I17" s="20" t="str">
        <f>+Gegevens!B10</f>
        <v>WIJLE WILLE WINNEN</v>
      </c>
      <c r="J17" s="16" t="s">
        <v>69</v>
      </c>
    </row>
    <row r="18" spans="2:10" s="11" customFormat="1" ht="11.25">
      <c r="B18" s="25"/>
      <c r="C18" s="13"/>
      <c r="E18" s="25"/>
      <c r="F18" s="17"/>
      <c r="G18" s="25"/>
      <c r="J18" s="25"/>
    </row>
    <row r="19" spans="2:10" s="6" customFormat="1" ht="12.75">
      <c r="B19" s="26"/>
      <c r="C19" s="5">
        <f>+Gegevens!D8</f>
        <v>44502</v>
      </c>
      <c r="D19" s="4">
        <f>+Gegevens!E8</f>
        <v>44684</v>
      </c>
      <c r="E19" s="26"/>
      <c r="F19" s="18"/>
      <c r="G19" s="26"/>
      <c r="H19" s="5">
        <f>+Gegevens!D9</f>
        <v>44509</v>
      </c>
      <c r="I19" s="4">
        <v>44691</v>
      </c>
      <c r="J19" s="26"/>
    </row>
    <row r="20" spans="2:10" s="11" customFormat="1" ht="11.25">
      <c r="B20" s="16" t="s">
        <v>54</v>
      </c>
      <c r="C20" s="9" t="str">
        <f>+Gegevens!B5</f>
        <v>AMADEUS 1</v>
      </c>
      <c r="D20" s="10" t="str">
        <f>+Gegevens!B6</f>
        <v>PIGEON D'OR 1</v>
      </c>
      <c r="E20" s="16" t="s">
        <v>38</v>
      </c>
      <c r="F20" s="17"/>
      <c r="G20" s="16" t="s">
        <v>55</v>
      </c>
      <c r="H20" s="10" t="str">
        <f>+Gegevens!B6</f>
        <v>PIGEON D'OR 1</v>
      </c>
      <c r="I20" s="10" t="str">
        <f>+Gegevens!B7</f>
        <v>NEDER DE LUXE 1</v>
      </c>
      <c r="J20" s="16" t="s">
        <v>64</v>
      </c>
    </row>
    <row r="21" spans="2:10" s="11" customFormat="1" ht="11.25">
      <c r="B21" s="16" t="s">
        <v>55</v>
      </c>
      <c r="C21" s="9" t="str">
        <f>+Gegevens!B7</f>
        <v>NEDER DE LUXE 1</v>
      </c>
      <c r="D21" s="20" t="str">
        <f>+Gegevens!B4</f>
        <v>RODE BAL</v>
      </c>
      <c r="E21" s="16" t="s">
        <v>55</v>
      </c>
      <c r="F21" s="17"/>
      <c r="G21" s="16" t="s">
        <v>35</v>
      </c>
      <c r="H21" s="20" t="str">
        <f>+Gegevens!B8</f>
        <v>PEULIS 1</v>
      </c>
      <c r="I21" s="10" t="str">
        <f>+Gegevens!B5</f>
        <v>AMADEUS 1</v>
      </c>
      <c r="J21" s="16" t="s">
        <v>55</v>
      </c>
    </row>
    <row r="22" spans="2:10" s="11" customFormat="1" ht="11.25">
      <c r="B22" s="16" t="s">
        <v>36</v>
      </c>
      <c r="C22" s="9" t="str">
        <f>+Gegevens!B14</f>
        <v>VELTEM</v>
      </c>
      <c r="D22" s="20" t="str">
        <f>+Gegevens!B8</f>
        <v>PEULIS 1</v>
      </c>
      <c r="E22" s="16" t="s">
        <v>70</v>
      </c>
      <c r="F22" s="17"/>
      <c r="G22" s="16" t="s">
        <v>44</v>
      </c>
      <c r="H22" s="20" t="str">
        <f>+Gegevens!B4</f>
        <v>RODE BAL</v>
      </c>
      <c r="I22" s="10" t="str">
        <f>+Gegevens!B9</f>
        <v>OSSEL STAR</v>
      </c>
      <c r="J22" s="16" t="s">
        <v>40</v>
      </c>
    </row>
    <row r="23" spans="2:10" s="11" customFormat="1" ht="11.25">
      <c r="B23" s="16" t="s">
        <v>56</v>
      </c>
      <c r="C23" s="9" t="str">
        <f>+Gegevens!B9</f>
        <v>OSSEL STAR</v>
      </c>
      <c r="D23" s="10" t="str">
        <f>+Gegevens!B13</f>
        <v>DE PLEKKERBOYS</v>
      </c>
      <c r="E23" s="16" t="s">
        <v>41</v>
      </c>
      <c r="F23" s="17"/>
      <c r="G23" s="16" t="s">
        <v>58</v>
      </c>
      <c r="H23" s="20" t="str">
        <f>+Gegevens!B10</f>
        <v>WIJLE WILLE WINNEN</v>
      </c>
      <c r="I23" s="10" t="str">
        <f>+Gegevens!B14</f>
        <v>VELTEM</v>
      </c>
      <c r="J23" s="16" t="s">
        <v>70</v>
      </c>
    </row>
    <row r="24" spans="2:10" s="11" customFormat="1" ht="11.25">
      <c r="B24" s="16" t="s">
        <v>44</v>
      </c>
      <c r="C24" s="9" t="str">
        <f>+Gegevens!B12</f>
        <v>SUPRA BOYS 2</v>
      </c>
      <c r="D24" s="20" t="str">
        <f>+Gegevens!B10</f>
        <v>WIJLE WILLE WINNEN</v>
      </c>
      <c r="E24" s="16" t="s">
        <v>51</v>
      </c>
      <c r="F24" s="17"/>
      <c r="G24" s="27" t="s">
        <v>40</v>
      </c>
      <c r="H24" s="10" t="str">
        <f>+Gegevens!B13</f>
        <v>DE PLEKKERBOYS</v>
      </c>
      <c r="I24" s="10" t="str">
        <f>+Gegevens!B11</f>
        <v>SPORTHAL VELTEM 1</v>
      </c>
      <c r="J24" s="16" t="s">
        <v>65</v>
      </c>
    </row>
    <row r="25" spans="2:10" s="11" customFormat="1" ht="11.25">
      <c r="B25" s="16" t="s">
        <v>57</v>
      </c>
      <c r="C25" s="9" t="str">
        <f>+Gegevens!B11</f>
        <v>SPORTHAL VELTEM 1</v>
      </c>
      <c r="D25" s="10" t="str">
        <f>+Gegevens!B15</f>
        <v>CONCORDE</v>
      </c>
      <c r="E25" s="16" t="s">
        <v>39</v>
      </c>
      <c r="F25" s="17"/>
      <c r="G25" s="16" t="s">
        <v>37</v>
      </c>
      <c r="H25" s="10" t="str">
        <f>+Gegevens!B15</f>
        <v>CONCORDE</v>
      </c>
      <c r="I25" s="10" t="str">
        <f>+Gegevens!B12</f>
        <v>SUPRA BOYS 2</v>
      </c>
      <c r="J25" s="16" t="s">
        <v>52</v>
      </c>
    </row>
    <row r="26" spans="2:10" s="11" customFormat="1" ht="11.25">
      <c r="B26" s="17"/>
      <c r="C26" s="13"/>
      <c r="E26" s="25"/>
      <c r="F26" s="17"/>
      <c r="G26" s="17"/>
      <c r="J26" s="25"/>
    </row>
    <row r="27" spans="2:10" s="6" customFormat="1" ht="12.75">
      <c r="B27" s="18"/>
      <c r="C27" s="5">
        <f>+Gegevens!D10</f>
        <v>44516</v>
      </c>
      <c r="D27" s="4">
        <f>+Gegevens!E10</f>
        <v>44607</v>
      </c>
      <c r="E27" s="26"/>
      <c r="F27" s="18"/>
      <c r="G27" s="18"/>
      <c r="H27" s="5">
        <f>+Gegevens!D11</f>
        <v>44523</v>
      </c>
      <c r="I27" s="4">
        <f>+Gegevens!E11</f>
        <v>44614</v>
      </c>
      <c r="J27" s="26"/>
    </row>
    <row r="28" spans="2:10" s="11" customFormat="1" ht="11.25">
      <c r="B28" s="16" t="s">
        <v>47</v>
      </c>
      <c r="C28" s="9" t="str">
        <f>+Gegevens!B7</f>
        <v>NEDER DE LUXE 1</v>
      </c>
      <c r="D28" s="20" t="str">
        <f>+Gegevens!B8</f>
        <v>PEULIS 1</v>
      </c>
      <c r="E28" s="16" t="s">
        <v>49</v>
      </c>
      <c r="F28" s="17"/>
      <c r="G28" s="16" t="s">
        <v>59</v>
      </c>
      <c r="H28" s="20" t="str">
        <f>+Gegevens!B8</f>
        <v>PEULIS 1</v>
      </c>
      <c r="I28" s="10" t="str">
        <f>+Gegevens!B9</f>
        <v>OSSEL STAR</v>
      </c>
      <c r="J28" s="16" t="s">
        <v>63</v>
      </c>
    </row>
    <row r="29" spans="2:10" s="11" customFormat="1" ht="11.25">
      <c r="B29" s="27" t="s">
        <v>42</v>
      </c>
      <c r="C29" s="9" t="str">
        <f>+Gegevens!B9</f>
        <v>OSSEL STAR</v>
      </c>
      <c r="D29" s="10" t="str">
        <f>+Gegevens!B6</f>
        <v>PIGEON D'OR 1</v>
      </c>
      <c r="E29" s="16" t="s">
        <v>49</v>
      </c>
      <c r="F29" s="17"/>
      <c r="G29" s="16" t="s">
        <v>61</v>
      </c>
      <c r="H29" s="20" t="str">
        <f>+Gegevens!B10</f>
        <v>WIJLE WILLE WINNEN</v>
      </c>
      <c r="I29" s="10" t="str">
        <f>+Gegevens!B7</f>
        <v>NEDER DE LUXE 1</v>
      </c>
      <c r="J29" s="16" t="s">
        <v>49</v>
      </c>
    </row>
    <row r="30" spans="2:10" s="11" customFormat="1" ht="11.25">
      <c r="B30" s="16" t="s">
        <v>40</v>
      </c>
      <c r="C30" s="9" t="str">
        <f>+Gegevens!B5</f>
        <v>AMADEUS 1</v>
      </c>
      <c r="D30" s="20" t="str">
        <f>+Gegevens!B10</f>
        <v>WIJLE WILLE WINNEN</v>
      </c>
      <c r="E30" s="16" t="s">
        <v>62</v>
      </c>
      <c r="F30" s="17"/>
      <c r="G30" s="16" t="s">
        <v>47</v>
      </c>
      <c r="H30" s="10" t="str">
        <f>+Gegevens!B6</f>
        <v>PIGEON D'OR 1</v>
      </c>
      <c r="I30" s="10" t="str">
        <f>+Gegevens!B11</f>
        <v>SPORTHAL VELTEM 1</v>
      </c>
      <c r="J30" s="16" t="s">
        <v>61</v>
      </c>
    </row>
    <row r="31" spans="2:10" s="11" customFormat="1" ht="11.25">
      <c r="B31" s="16" t="s">
        <v>36</v>
      </c>
      <c r="C31" s="9" t="str">
        <f>+Gegevens!B11</f>
        <v>SPORTHAL VELTEM 1</v>
      </c>
      <c r="D31" s="20" t="str">
        <f>+Gegevens!B4</f>
        <v>RODE BAL</v>
      </c>
      <c r="E31" s="16" t="s">
        <v>42</v>
      </c>
      <c r="F31" s="17"/>
      <c r="G31" s="16" t="s">
        <v>38</v>
      </c>
      <c r="H31" s="10" t="str">
        <f>+Gegevens!B12</f>
        <v>SUPRA BOYS 2</v>
      </c>
      <c r="I31" s="10" t="str">
        <f>+Gegevens!B5</f>
        <v>AMADEUS 1</v>
      </c>
      <c r="J31" s="16" t="s">
        <v>64</v>
      </c>
    </row>
    <row r="32" spans="2:10" s="11" customFormat="1" ht="11.25">
      <c r="B32" s="16" t="s">
        <v>36</v>
      </c>
      <c r="C32" s="9" t="str">
        <f>+Gegevens!B14</f>
        <v>VELTEM</v>
      </c>
      <c r="D32" s="10" t="str">
        <f>+Gegevens!B12</f>
        <v>SUPRA BOYS 2</v>
      </c>
      <c r="E32" s="16" t="s">
        <v>58</v>
      </c>
      <c r="F32" s="17"/>
      <c r="G32" s="16" t="s">
        <v>60</v>
      </c>
      <c r="H32" s="20" t="str">
        <f>+Gegevens!B4</f>
        <v>RODE BAL</v>
      </c>
      <c r="I32" s="10" t="str">
        <f>+Gegevens!B13</f>
        <v>DE PLEKKERBOYS</v>
      </c>
      <c r="J32" s="16" t="s">
        <v>50</v>
      </c>
    </row>
    <row r="33" spans="2:10" s="11" customFormat="1" ht="11.25">
      <c r="B33" s="16" t="s">
        <v>59</v>
      </c>
      <c r="C33" s="9" t="str">
        <f>+Gegevens!B13</f>
        <v>DE PLEKKERBOYS</v>
      </c>
      <c r="D33" s="10" t="str">
        <f>+Gegevens!B15</f>
        <v>CONCORDE</v>
      </c>
      <c r="E33" s="16" t="s">
        <v>42</v>
      </c>
      <c r="F33" s="17"/>
      <c r="G33" s="16" t="s">
        <v>55</v>
      </c>
      <c r="H33" s="10" t="str">
        <f>+Gegevens!B14</f>
        <v>VELTEM</v>
      </c>
      <c r="I33" s="10" t="str">
        <f>+Gegevens!B15</f>
        <v>CONCORDE</v>
      </c>
      <c r="J33" s="16" t="s">
        <v>48</v>
      </c>
    </row>
    <row r="34" spans="2:10" s="11" customFormat="1" ht="11.25">
      <c r="B34" s="25"/>
      <c r="C34" s="13"/>
      <c r="E34" s="25"/>
      <c r="F34" s="17"/>
      <c r="G34" s="25"/>
      <c r="J34" s="25"/>
    </row>
    <row r="35" spans="2:10" s="6" customFormat="1" ht="12.75">
      <c r="B35" s="26"/>
      <c r="C35" s="5">
        <f>Gegevens!D12</f>
        <v>44698</v>
      </c>
      <c r="D35" s="4">
        <f>Gegevens!E12</f>
        <v>44621</v>
      </c>
      <c r="E35" s="26"/>
      <c r="F35" s="18"/>
      <c r="G35" s="26"/>
      <c r="H35" s="5">
        <f>Gegevens!D13</f>
        <v>44705</v>
      </c>
      <c r="I35" s="4">
        <f>Gegevens!E13</f>
        <v>44628</v>
      </c>
      <c r="J35" s="26"/>
    </row>
    <row r="36" spans="2:10" s="11" customFormat="1" ht="11.25">
      <c r="B36" s="16" t="s">
        <v>59</v>
      </c>
      <c r="C36" s="9" t="str">
        <f>+Gegevens!B9</f>
        <v>OSSEL STAR</v>
      </c>
      <c r="D36" s="20" t="str">
        <f>+Gegevens!B10</f>
        <v>WIJLE WILLE WINNEN</v>
      </c>
      <c r="E36" s="16" t="s">
        <v>38</v>
      </c>
      <c r="F36" s="17"/>
      <c r="G36" s="16" t="s">
        <v>61</v>
      </c>
      <c r="H36" s="20" t="str">
        <f>+Gegevens!B10</f>
        <v>WIJLE WILLE WINNEN</v>
      </c>
      <c r="I36" s="10" t="str">
        <f>+Gegevens!B11</f>
        <v>SPORTHAL VELTEM 1</v>
      </c>
      <c r="J36" s="16" t="s">
        <v>65</v>
      </c>
    </row>
    <row r="37" spans="2:10" s="11" customFormat="1" ht="11.25">
      <c r="B37" s="16" t="s">
        <v>71</v>
      </c>
      <c r="C37" s="9" t="str">
        <f>+Gegevens!B11</f>
        <v>SPORTHAL VELTEM 1</v>
      </c>
      <c r="D37" s="20" t="str">
        <f>+Gegevens!B8</f>
        <v>PEULIS 1</v>
      </c>
      <c r="E37" s="16" t="s">
        <v>63</v>
      </c>
      <c r="F37" s="17"/>
      <c r="G37" s="16" t="s">
        <v>55</v>
      </c>
      <c r="H37" s="10" t="str">
        <f>+Gegevens!B12</f>
        <v>SUPRA BOYS 2</v>
      </c>
      <c r="I37" s="10" t="str">
        <f>+Gegevens!B9</f>
        <v>OSSEL STAR</v>
      </c>
      <c r="J37" s="16" t="s">
        <v>49</v>
      </c>
    </row>
    <row r="38" spans="2:10" s="11" customFormat="1" ht="11.25">
      <c r="B38" s="16" t="s">
        <v>60</v>
      </c>
      <c r="C38" s="9" t="str">
        <f>+Gegevens!B7</f>
        <v>NEDER DE LUXE 1</v>
      </c>
      <c r="D38" s="10" t="str">
        <f>+Gegevens!B12</f>
        <v>SUPRA BOYS 2</v>
      </c>
      <c r="E38" s="16" t="s">
        <v>58</v>
      </c>
      <c r="F38" s="17"/>
      <c r="G38" s="27" t="s">
        <v>36</v>
      </c>
      <c r="H38" s="20" t="str">
        <f>+Gegevens!B8</f>
        <v>PEULIS 1</v>
      </c>
      <c r="I38" s="10" t="str">
        <f>+Gegevens!B13</f>
        <v>DE PLEKKERBOYS</v>
      </c>
      <c r="J38" s="27" t="s">
        <v>51</v>
      </c>
    </row>
    <row r="39" spans="2:10" s="11" customFormat="1" ht="11.25">
      <c r="B39" s="27" t="s">
        <v>68</v>
      </c>
      <c r="C39" s="9" t="str">
        <f>+Gegevens!B13</f>
        <v>DE PLEKKERBOYS</v>
      </c>
      <c r="D39" s="10" t="str">
        <f>+Gegevens!B6</f>
        <v>PIGEON D'OR 1</v>
      </c>
      <c r="E39" s="16" t="s">
        <v>35</v>
      </c>
      <c r="F39" s="17"/>
      <c r="G39" s="16" t="s">
        <v>58</v>
      </c>
      <c r="H39" s="10" t="str">
        <f>+Gegevens!B14</f>
        <v>VELTEM</v>
      </c>
      <c r="I39" s="10" t="str">
        <f>+Gegevens!B7</f>
        <v>NEDER DE LUXE 1</v>
      </c>
      <c r="J39" s="16" t="s">
        <v>50</v>
      </c>
    </row>
    <row r="40" spans="2:10" s="11" customFormat="1" ht="11.25">
      <c r="B40" s="16" t="s">
        <v>38</v>
      </c>
      <c r="C40" s="9" t="str">
        <f>+Gegevens!B5</f>
        <v>AMADEUS 1</v>
      </c>
      <c r="D40" s="10" t="str">
        <f>+Gegevens!B14</f>
        <v>VELTEM</v>
      </c>
      <c r="E40" s="16" t="s">
        <v>60</v>
      </c>
      <c r="F40" s="17"/>
      <c r="G40" s="16" t="s">
        <v>43</v>
      </c>
      <c r="H40" s="10" t="str">
        <f>+Gegevens!B6</f>
        <v>PIGEON D'OR 1</v>
      </c>
      <c r="I40" s="20" t="str">
        <f>+Gegevens!B4</f>
        <v>RODE BAL</v>
      </c>
      <c r="J40" s="16" t="s">
        <v>61</v>
      </c>
    </row>
    <row r="41" spans="2:10" s="11" customFormat="1" ht="11.25">
      <c r="B41" s="16" t="s">
        <v>48</v>
      </c>
      <c r="C41" s="9" t="str">
        <f>+Gegevens!B15</f>
        <v>CONCORDE</v>
      </c>
      <c r="D41" s="20" t="str">
        <f>+Gegevens!B4</f>
        <v>RODE BAL</v>
      </c>
      <c r="E41" s="16" t="s">
        <v>50</v>
      </c>
      <c r="F41" s="17"/>
      <c r="G41" s="16" t="s">
        <v>55</v>
      </c>
      <c r="H41" s="10" t="str">
        <f>+Gegevens!B5</f>
        <v>AMADEUS 1</v>
      </c>
      <c r="I41" s="10" t="str">
        <f>+Gegevens!B15</f>
        <v>CONCORDE</v>
      </c>
      <c r="J41" s="16" t="s">
        <v>58</v>
      </c>
    </row>
    <row r="42" spans="2:7" s="11" customFormat="1" ht="11.25">
      <c r="B42" s="25"/>
      <c r="C42" s="13"/>
      <c r="E42" s="25"/>
      <c r="F42" s="17"/>
      <c r="G42" s="17"/>
    </row>
    <row r="43" spans="2:9" s="6" customFormat="1" ht="12.75">
      <c r="B43" s="26"/>
      <c r="C43" s="5">
        <f>Gegevens!D14</f>
        <v>44712</v>
      </c>
      <c r="D43" s="4">
        <f>Gegevens!E14</f>
        <v>44649</v>
      </c>
      <c r="E43" s="26"/>
      <c r="F43" s="18"/>
      <c r="G43" s="18"/>
      <c r="H43" s="5"/>
      <c r="I43" s="4"/>
    </row>
    <row r="44" spans="2:10" s="11" customFormat="1" ht="11.25">
      <c r="B44" s="16" t="s">
        <v>38</v>
      </c>
      <c r="C44" s="9" t="str">
        <f>+Gegevens!B11</f>
        <v>SPORTHAL VELTEM 1</v>
      </c>
      <c r="D44" s="10" t="str">
        <f>+Gegevens!B12</f>
        <v>SUPRA BOYS 2</v>
      </c>
      <c r="E44" s="16" t="s">
        <v>40</v>
      </c>
      <c r="F44" s="17"/>
      <c r="G44" s="19" t="s">
        <v>28</v>
      </c>
      <c r="H44" s="14"/>
      <c r="I44" s="14"/>
      <c r="J44" s="14"/>
    </row>
    <row r="45" spans="2:10" s="11" customFormat="1" ht="11.25">
      <c r="B45" s="16" t="s">
        <v>42</v>
      </c>
      <c r="C45" s="9" t="str">
        <f>+Gegevens!B13</f>
        <v>DE PLEKKERBOYS</v>
      </c>
      <c r="D45" s="20" t="str">
        <f>+Gegevens!B10</f>
        <v>WIJLE WILLE WINNEN</v>
      </c>
      <c r="E45" s="16" t="s">
        <v>59</v>
      </c>
      <c r="F45" s="17"/>
      <c r="G45" s="19" t="s">
        <v>29</v>
      </c>
      <c r="H45" s="14"/>
      <c r="I45" s="14"/>
      <c r="J45" s="14"/>
    </row>
    <row r="46" spans="2:10" s="11" customFormat="1" ht="11.25">
      <c r="B46" s="16" t="s">
        <v>41</v>
      </c>
      <c r="C46" s="9" t="str">
        <f>+Gegevens!B9</f>
        <v>OSSEL STAR</v>
      </c>
      <c r="D46" s="10" t="str">
        <f>+Gegevens!B14</f>
        <v>VELTEM</v>
      </c>
      <c r="E46" s="16" t="s">
        <v>50</v>
      </c>
      <c r="F46" s="17"/>
      <c r="G46" s="19" t="s">
        <v>30</v>
      </c>
      <c r="H46" s="14"/>
      <c r="I46" s="14"/>
      <c r="J46" s="14"/>
    </row>
    <row r="47" spans="2:10" s="11" customFormat="1" ht="11.25">
      <c r="B47" s="16" t="s">
        <v>53</v>
      </c>
      <c r="C47" s="21" t="str">
        <f>+Gegevens!B4</f>
        <v>RODE BAL</v>
      </c>
      <c r="D47" s="20" t="str">
        <f>+Gegevens!B8</f>
        <v>PEULIS 1</v>
      </c>
      <c r="E47" s="16" t="s">
        <v>61</v>
      </c>
      <c r="F47" s="17"/>
      <c r="G47" s="19" t="s">
        <v>31</v>
      </c>
      <c r="H47" s="14"/>
      <c r="I47" s="14"/>
      <c r="J47" s="14"/>
    </row>
    <row r="48" spans="2:10" s="11" customFormat="1" ht="11.25">
      <c r="B48" s="16" t="s">
        <v>65</v>
      </c>
      <c r="C48" s="9" t="str">
        <f>+Gegevens!B7</f>
        <v>NEDER DE LUXE 1</v>
      </c>
      <c r="D48" s="10" t="str">
        <f>+Gegevens!B5</f>
        <v>AMADEUS 1</v>
      </c>
      <c r="E48" s="16" t="s">
        <v>48</v>
      </c>
      <c r="F48" s="17"/>
      <c r="G48" s="19" t="s">
        <v>32</v>
      </c>
      <c r="H48" s="14"/>
      <c r="I48" s="14"/>
      <c r="J48" s="14"/>
    </row>
    <row r="49" spans="2:10" s="11" customFormat="1" ht="11.25">
      <c r="B49" s="16" t="s">
        <v>48</v>
      </c>
      <c r="C49" s="9" t="str">
        <f>+Gegevens!B15</f>
        <v>CONCORDE</v>
      </c>
      <c r="D49" s="10" t="str">
        <f>+Gegevens!B6</f>
        <v>PIGEON D'OR 1</v>
      </c>
      <c r="E49" s="16" t="s">
        <v>47</v>
      </c>
      <c r="F49" s="17"/>
      <c r="G49" s="22"/>
      <c r="H49" s="14" t="s">
        <v>34</v>
      </c>
      <c r="I49" s="14"/>
      <c r="J49" s="14"/>
    </row>
  </sheetData>
  <sheetProtection/>
  <printOptions/>
  <pageMargins left="0.66" right="0.59" top="0.46" bottom="0.28" header="0.14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Jules</cp:lastModifiedBy>
  <cp:lastPrinted>2021-08-10T00:39:32Z</cp:lastPrinted>
  <dcterms:created xsi:type="dcterms:W3CDTF">2003-06-18T08:49:49Z</dcterms:created>
  <dcterms:modified xsi:type="dcterms:W3CDTF">2022-06-08T11:30:21Z</dcterms:modified>
  <cp:category/>
  <cp:version/>
  <cp:contentType/>
  <cp:contentStatus/>
</cp:coreProperties>
</file>